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annis Yiangou\Desktop\OPENDATA\"/>
    </mc:Choice>
  </mc:AlternateContent>
  <xr:revisionPtr revIDLastSave="0" documentId="8_{8DDCA6B7-74AF-4667-B57D-053A454638BA}" xr6:coauthVersionLast="47" xr6:coauthVersionMax="47" xr10:uidLastSave="{00000000-0000-0000-0000-000000000000}"/>
  <bookViews>
    <workbookView xWindow="-120" yWindow="-120" windowWidth="29040" windowHeight="15840" xr2:uid="{D35D7FD9-1A08-438F-9DB5-A1A35D0D2A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4" i="1" l="1"/>
  <c r="X14" i="1"/>
  <c r="F14" i="1"/>
  <c r="AM14" i="1" s="1"/>
  <c r="AO14" i="1" s="1"/>
  <c r="AL13" i="1"/>
  <c r="X13" i="1"/>
  <c r="AM13" i="1" s="1"/>
  <c r="AO13" i="1" s="1"/>
  <c r="F13" i="1"/>
</calcChain>
</file>

<file path=xl/sharedStrings.xml><?xml version="1.0" encoding="utf-8"?>
<sst xmlns="http://schemas.openxmlformats.org/spreadsheetml/2006/main" count="55" uniqueCount="54">
  <si>
    <t>ΕΣΟΔΑ</t>
  </si>
  <si>
    <t>ΕΙΣΑΓΩΓΙΚΟΙ ΔΑΣΜΟΙ</t>
  </si>
  <si>
    <t xml:space="preserve">ΕΙΣΑΓ. ΔΑΣΜΟΙ ΤΜ. ΤΑΧΥΔΡΟΜΙΚΩΝ  ΥΠΗΡΕΣΙΩΝ </t>
  </si>
  <si>
    <t>ΕΙΣΑΓΩΓΙΚΟΙ ΔΑΣΜΟΙ ΚΥΡ. ΠΕΡΙΟΧΩΝ ΒΑΣΕΩΝ</t>
  </si>
  <si>
    <t xml:space="preserve">Α. ΣΥΝΟΛΟ ΕΙΣΑΓΩΓΙΚΩΝ ΔΑΣΜΩΝ </t>
  </si>
  <si>
    <t>ΦΟΡΟΙ ΚΑΤΑΝΑΛΩΣΗΣ</t>
  </si>
  <si>
    <t xml:space="preserve">ΠΕΤΡΕΛAIΟΕΙΔΗ </t>
  </si>
  <si>
    <t>ΚΑΠΝΟΣ</t>
  </si>
  <si>
    <t>ΟΙΝΟΠΝΕΥΜΑΤΩΔΗ</t>
  </si>
  <si>
    <t xml:space="preserve">ΖΥΘΟΣ </t>
  </si>
  <si>
    <t xml:space="preserve">ΣΚΑΦΗ ΑΝΑΨΥΧΗΣ &amp; ΜΗΧΑΝΕΣ ΤΟΥΣ </t>
  </si>
  <si>
    <t xml:space="preserve">ΠΟΥΡΑ ΚΑΙ ΠΟΥΡΑΚΙΑ </t>
  </si>
  <si>
    <t>ΕΙΔΗ ΕΝΔΥΣΗΣ ΑΠΟ ΓΟΥΝΟΔΕΡΜΑ</t>
  </si>
  <si>
    <t>ΕΙΔΗ ΑΠΟ ΚΡΥΣΤΑΛΛΑ</t>
  </si>
  <si>
    <t>ΑΛΛΑ ΕΙΔΗ</t>
  </si>
  <si>
    <t>ΟΧΗΜΑΤΑ</t>
  </si>
  <si>
    <t>ΟΧΗΜΑΤΑ ΓΙΑ ΜΕΤΑΦΟΡΑ 10 ΠΡΟΣΩΠΩΝ</t>
  </si>
  <si>
    <t>ΟΧΗΜΑΤΑ ΤΥΠΟΥ "ΤΖΙΠ"</t>
  </si>
  <si>
    <t>ΟΧΗΜΑΤΑ ΔΙΠΛΟΚΑΜΠΙΝΑ</t>
  </si>
  <si>
    <t>ΜΟΤΟΣΥΚΛΕΤΤΕΣ</t>
  </si>
  <si>
    <t>ΟΧΗΜΑΤΑ ΤΥΠΟΥ "VAN"</t>
  </si>
  <si>
    <t>ΠΡΟΣΘ. ΦΟΡΟΣ ΚΑΤΑΝΑΛ. ΣΤΑ ΟΧΗΜΑΤΑ</t>
  </si>
  <si>
    <t xml:space="preserve">Β. ΣΥΝΟΛΟ ΦΟΡΩΝ ΚΑΤΑΝΑΛΩΣΗΣ </t>
  </si>
  <si>
    <t xml:space="preserve">ΑΛΛΑ ΕΣΟΔΑ </t>
  </si>
  <si>
    <t xml:space="preserve">ΑΔΕΙΕΣ ΑΠΟΘΗΚΩΝ ΑΠΟΤΑΜΙΕΥΣΗΣ </t>
  </si>
  <si>
    <t xml:space="preserve">ΑΛΛΕΣ ΕΙΔΙΚΕΣ ΑΔΕΙΕΣ </t>
  </si>
  <si>
    <t xml:space="preserve">ΔΙΚΑΙΩΜΑΤΑ ΥΠΕΡΩΡΙΩΝ </t>
  </si>
  <si>
    <t xml:space="preserve">ΠΙΣΤΟΠΟΙΗΤΙΚΑ </t>
  </si>
  <si>
    <t xml:space="preserve">ΕΝΟΙΚΙΑ ΑΠΟΘΗΚΩΝ ΚΑΙ ΑΠΟΒΑΘΡΩΝ </t>
  </si>
  <si>
    <t xml:space="preserve">ΕΠΙΒ. ΠΑΝΩ ΣΕ ΚΑΘΥΣΤΕΡ. ΦΟΡΟΥΣ </t>
  </si>
  <si>
    <t xml:space="preserve">ΧΡΗΜ. ΠΟΙΝΕΣ ΕΞΩΔΙΚΕΣ ΡΥΘΜΙΣΕΙΣ </t>
  </si>
  <si>
    <t xml:space="preserve">ΑΛΛΑ ΔΙΚΑΙΩΜΑΤΑ, ΟΦΕΙΛΕΣ </t>
  </si>
  <si>
    <t xml:space="preserve">ΔΙΑΦΟΡΑ ΠΡΟΓΡΑΜΜΑΤΑ </t>
  </si>
  <si>
    <t xml:space="preserve">ΑΝΑΚΤΗΣΗ ΕΞΟΔΩΝ ΑΠΟ ΤΗΝ Ε.Ε. </t>
  </si>
  <si>
    <t xml:space="preserve">ΧΟΡHΓΙΑ ΑΠO ΙΔΙΩΤΕΣ </t>
  </si>
  <si>
    <t>ΑΛΛΟΙ ΤΟΚΟΙ</t>
  </si>
  <si>
    <t xml:space="preserve">Γ. ΣΥΝΟΛΟ ΑΛΛΩΝ ΕΣΟΔΩΝ </t>
  </si>
  <si>
    <t>Δ. ΣΥΝΟΛΟ ΕΣΟΔΩΝ ΤΜΗΜΑΤΟΣ ΤΕΛΩΝΕΙΩΝ ΕΚΤΟΣ Φ.Π.Α.(Α+Β+Γ)</t>
  </si>
  <si>
    <t>Ε. ΣΥΝΟΛΟ ΕΙΣΑΓΩΓΙΚΟΥ ΦΠΑ</t>
  </si>
  <si>
    <t>ΣΤ. ΣΥΝΟΛΟ ΕΣΟΔΩΝ ΠΟΥ ΕΙΣΠΡΑΞΕ ΤΟ ΤΜΗΜΑ ΤΕΛΩΝΕΙΩΝ ΜΕ ΕΙΣΑΓΩΓΙΚΟ ΦΠΑ</t>
  </si>
  <si>
    <t>ΕΤΟΣ 2009</t>
  </si>
  <si>
    <t>ΕΤΟΣ 2010</t>
  </si>
  <si>
    <t>ΕΤΟΣ 2011</t>
  </si>
  <si>
    <t>ΕΤΟΣ 2012</t>
  </si>
  <si>
    <t>ΕΤΟΣ 2013</t>
  </si>
  <si>
    <t>ΕΤΟΣ 2014</t>
  </si>
  <si>
    <t>ΕΤΟΣ 2015</t>
  </si>
  <si>
    <t>ΕΤΟΣ 2016</t>
  </si>
  <si>
    <t>ΕΤΟΣ 2017</t>
  </si>
  <si>
    <t>ΕΤΟΣ 2018</t>
  </si>
  <si>
    <t>ΕΤΟΣ 2019</t>
  </si>
  <si>
    <t>2,945,063,45</t>
  </si>
  <si>
    <t>ΕΤΟΣ 2020</t>
  </si>
  <si>
    <t>ΕΤΟΣ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</si>
</sst>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7"/>
      <color rgb="FF1F497D"/>
      <name val="Verdana"/>
      <family val="2"/>
      <charset val="161"/>
    </font>
    <font>
      <sz val="7"/>
      <color rgb="FF1F497D"/>
      <name val="Verdana"/>
      <family val="2"/>
      <charset val="161"/>
    </font>
    <font>
      <sz val="12"/>
      <color theme="1"/>
      <name val="Times New Roman"/>
      <family val="1"/>
      <charset val="161"/>
    </font>
    <font>
      <sz val="7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3" xfId="0" applyFont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0" borderId="3" xfId="0" applyFont="1" applyBorder="1"/>
    <xf numFmtId="0" fontId="1" fillId="2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/>
    </xf>
    <xf numFmtId="4" fontId="2" fillId="3" borderId="3" xfId="0" applyNumberFormat="1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/>
    </xf>
    <xf numFmtId="4" fontId="1" fillId="4" borderId="3" xfId="0" applyNumberFormat="1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top" wrapText="1" indent="2"/>
    </xf>
    <xf numFmtId="4" fontId="1" fillId="4" borderId="3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50F89-0C03-4ED1-A354-783CB68093EF}">
  <dimension ref="A1:AO14"/>
  <sheetViews>
    <sheetView tabSelected="1" zoomScale="115" zoomScaleNormal="115" workbookViewId="0"/>
  </sheetViews>
  <sheetFormatPr defaultRowHeight="15" x14ac:dyDescent="0.25"/>
  <cols>
    <col min="3" max="3" width="12.28515625" bestFit="1" customWidth="1"/>
    <col min="4" max="4" width="9.85546875" bestFit="1" customWidth="1"/>
    <col min="6" max="6" width="12.28515625" bestFit="1" customWidth="1"/>
    <col min="8" max="9" width="13.42578125" bestFit="1" customWidth="1"/>
    <col min="10" max="11" width="12.28515625" bestFit="1" customWidth="1"/>
    <col min="13" max="13" width="11.28515625" bestFit="1" customWidth="1"/>
    <col min="15" max="15" width="9.85546875" bestFit="1" customWidth="1"/>
    <col min="16" max="16" width="12.28515625" bestFit="1" customWidth="1"/>
    <col min="17" max="17" width="13.42578125" bestFit="1" customWidth="1"/>
    <col min="19" max="19" width="12.28515625" bestFit="1" customWidth="1"/>
    <col min="20" max="20" width="22.5703125" bestFit="1" customWidth="1"/>
    <col min="21" max="21" width="14.85546875" bestFit="1" customWidth="1"/>
    <col min="23" max="23" width="11.28515625" bestFit="1" customWidth="1"/>
    <col min="24" max="24" width="13.28515625" bestFit="1" customWidth="1"/>
    <col min="28" max="28" width="11.28515625" bestFit="1" customWidth="1"/>
    <col min="38" max="38" width="11.28515625" bestFit="1" customWidth="1"/>
    <col min="39" max="39" width="13.42578125" bestFit="1" customWidth="1"/>
    <col min="40" max="40" width="15.85546875" bestFit="1" customWidth="1"/>
    <col min="41" max="41" width="18.7109375" customWidth="1"/>
  </cols>
  <sheetData>
    <row r="1" spans="1:41" ht="74.25" x14ac:dyDescent="0.25">
      <c r="A1" s="21" t="s">
        <v>0</v>
      </c>
      <c r="B1" s="24" t="s">
        <v>1</v>
      </c>
      <c r="C1" s="1" t="s">
        <v>1</v>
      </c>
      <c r="D1" s="1" t="s">
        <v>2</v>
      </c>
      <c r="E1" s="1" t="s">
        <v>3</v>
      </c>
      <c r="F1" s="4" t="s">
        <v>4</v>
      </c>
      <c r="G1" s="24" t="s">
        <v>5</v>
      </c>
      <c r="H1" s="2" t="s">
        <v>6</v>
      </c>
      <c r="I1" s="2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3" t="s">
        <v>18</v>
      </c>
      <c r="U1" s="3" t="s">
        <v>19</v>
      </c>
      <c r="V1" s="1" t="s">
        <v>20</v>
      </c>
      <c r="W1" s="1" t="s">
        <v>21</v>
      </c>
      <c r="X1" s="4" t="s">
        <v>22</v>
      </c>
      <c r="Y1" s="5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4" t="s">
        <v>36</v>
      </c>
      <c r="AM1" s="5" t="s">
        <v>37</v>
      </c>
      <c r="AN1" s="6" t="s">
        <v>38</v>
      </c>
      <c r="AO1" s="4" t="s">
        <v>39</v>
      </c>
    </row>
    <row r="2" spans="1:41" ht="15.75" customHeight="1" x14ac:dyDescent="0.25">
      <c r="A2" s="21" t="s">
        <v>40</v>
      </c>
      <c r="B2" s="25"/>
      <c r="C2" s="7">
        <v>39717758.060000002</v>
      </c>
      <c r="D2" s="7">
        <v>111544.96000000001</v>
      </c>
      <c r="E2" s="7">
        <v>100.81</v>
      </c>
      <c r="F2" s="9">
        <v>39829403.829999998</v>
      </c>
      <c r="G2" s="25"/>
      <c r="H2" s="8">
        <v>263383965.5</v>
      </c>
      <c r="I2" s="8">
        <v>193203960.52000001</v>
      </c>
      <c r="J2" s="8">
        <v>16769727.699999999</v>
      </c>
      <c r="K2" s="7">
        <v>10535692.300000001</v>
      </c>
      <c r="L2" s="7">
        <v>0</v>
      </c>
      <c r="M2" s="7">
        <v>2513363.14</v>
      </c>
      <c r="N2" s="7">
        <v>175.99</v>
      </c>
      <c r="O2" s="7">
        <v>167568.57999999999</v>
      </c>
      <c r="P2" s="7">
        <v>245827.73</v>
      </c>
      <c r="Q2" s="7">
        <v>50473347.700000003</v>
      </c>
      <c r="R2" s="7">
        <v>231</v>
      </c>
      <c r="S2" s="7">
        <v>33990849.420000002</v>
      </c>
      <c r="T2" s="7">
        <v>1331763.02</v>
      </c>
      <c r="U2" s="7">
        <v>1074134.42</v>
      </c>
      <c r="V2" s="7">
        <v>171868.35</v>
      </c>
      <c r="W2" s="7">
        <v>1396676.03</v>
      </c>
      <c r="X2" s="9">
        <v>575259151.39999998</v>
      </c>
      <c r="Y2" s="7"/>
      <c r="Z2" s="7">
        <v>857083.34</v>
      </c>
      <c r="AA2" s="7">
        <v>62823.11</v>
      </c>
      <c r="AB2" s="7">
        <v>2175598.64</v>
      </c>
      <c r="AC2" s="7">
        <v>774.63</v>
      </c>
      <c r="AD2" s="7">
        <v>151909.85</v>
      </c>
      <c r="AE2" s="7">
        <v>496976.32</v>
      </c>
      <c r="AF2" s="7">
        <v>449224.04</v>
      </c>
      <c r="AG2" s="7">
        <v>589801.67000000004</v>
      </c>
      <c r="AH2" s="7">
        <v>500000</v>
      </c>
      <c r="AI2" s="7">
        <v>336885.33</v>
      </c>
      <c r="AJ2" s="7">
        <v>314260.93</v>
      </c>
      <c r="AK2" s="7">
        <v>201832.18</v>
      </c>
      <c r="AL2" s="9">
        <v>6137170.04</v>
      </c>
      <c r="AM2" s="10">
        <v>621225725.26999998</v>
      </c>
      <c r="AN2" s="11">
        <v>350692505.20999998</v>
      </c>
      <c r="AO2" s="9">
        <v>971918230.48000002</v>
      </c>
    </row>
    <row r="3" spans="1:41" ht="15.75" customHeight="1" x14ac:dyDescent="0.25">
      <c r="A3" s="21" t="s">
        <v>41</v>
      </c>
      <c r="B3" s="25"/>
      <c r="C3" s="7">
        <v>36349788.119999997</v>
      </c>
      <c r="D3" s="7">
        <v>105261.1</v>
      </c>
      <c r="E3" s="7">
        <v>7805.88</v>
      </c>
      <c r="F3" s="9">
        <v>36462855.100000001</v>
      </c>
      <c r="G3" s="25"/>
      <c r="H3" s="8">
        <v>308059745.72000003</v>
      </c>
      <c r="I3" s="8">
        <v>196948727.16999999</v>
      </c>
      <c r="J3" s="8">
        <v>17474104.649999999</v>
      </c>
      <c r="K3" s="7">
        <v>11092984.449999999</v>
      </c>
      <c r="L3" s="7">
        <v>77.66</v>
      </c>
      <c r="M3" s="7">
        <v>2377981.6800000002</v>
      </c>
      <c r="N3" s="7">
        <v>269.95</v>
      </c>
      <c r="O3" s="7">
        <v>144380</v>
      </c>
      <c r="P3" s="7">
        <v>281944.52</v>
      </c>
      <c r="Q3" s="8">
        <v>60369343.810000002</v>
      </c>
      <c r="R3" s="7">
        <v>8475.41</v>
      </c>
      <c r="S3" s="7">
        <v>265238.89</v>
      </c>
      <c r="T3" s="7">
        <v>1146932.22</v>
      </c>
      <c r="U3" s="7">
        <v>656670.31999999995</v>
      </c>
      <c r="V3" s="7">
        <v>209625.91</v>
      </c>
      <c r="W3" s="7">
        <v>1229500.6399999999</v>
      </c>
      <c r="X3" s="9">
        <v>600266003</v>
      </c>
      <c r="Y3" s="7"/>
      <c r="Z3" s="7">
        <v>831465.35</v>
      </c>
      <c r="AA3" s="7">
        <v>68551.03</v>
      </c>
      <c r="AB3" s="7">
        <v>1909406.79</v>
      </c>
      <c r="AC3" s="7">
        <v>953.48</v>
      </c>
      <c r="AD3" s="7">
        <v>132276.35999999999</v>
      </c>
      <c r="AE3" s="7">
        <v>725260.87</v>
      </c>
      <c r="AF3" s="7">
        <v>362069.5</v>
      </c>
      <c r="AG3" s="7">
        <v>426113.76</v>
      </c>
      <c r="AH3" s="7">
        <v>0</v>
      </c>
      <c r="AI3" s="7">
        <v>431496.29</v>
      </c>
      <c r="AJ3" s="7">
        <v>235679.51</v>
      </c>
      <c r="AK3" s="7">
        <v>223590.37</v>
      </c>
      <c r="AL3" s="9">
        <v>5346863.3099999996</v>
      </c>
      <c r="AM3" s="10">
        <v>642075721.40999997</v>
      </c>
      <c r="AN3" s="11">
        <v>404318142.76999998</v>
      </c>
      <c r="AO3" s="9">
        <v>1046393864.1799999</v>
      </c>
    </row>
    <row r="4" spans="1:41" ht="15.75" x14ac:dyDescent="0.25">
      <c r="A4" s="21" t="s">
        <v>42</v>
      </c>
      <c r="B4" s="25"/>
      <c r="C4" s="7">
        <v>31804645.239999998</v>
      </c>
      <c r="D4" s="7">
        <v>116206.09</v>
      </c>
      <c r="E4" s="7">
        <v>1607.18</v>
      </c>
      <c r="F4" s="9">
        <v>31922458.510000002</v>
      </c>
      <c r="G4" s="25"/>
      <c r="H4" s="8">
        <v>337206678.39999998</v>
      </c>
      <c r="I4" s="8">
        <v>218642203.18000001</v>
      </c>
      <c r="J4" s="8">
        <v>15292210.449999999</v>
      </c>
      <c r="K4" s="7">
        <v>10894457.1</v>
      </c>
      <c r="L4" s="7">
        <v>0</v>
      </c>
      <c r="M4" s="7">
        <v>2556983.79</v>
      </c>
      <c r="N4" s="7">
        <v>0</v>
      </c>
      <c r="O4" s="7">
        <v>142934.6</v>
      </c>
      <c r="P4" s="7">
        <v>475679.69</v>
      </c>
      <c r="Q4" s="7">
        <v>44423054.890000001</v>
      </c>
      <c r="R4" s="7">
        <v>2028.16</v>
      </c>
      <c r="S4" s="7">
        <v>202228.8</v>
      </c>
      <c r="T4" s="7">
        <v>548705.77</v>
      </c>
      <c r="U4" s="7">
        <v>575687.36</v>
      </c>
      <c r="V4" s="7">
        <v>96496.61</v>
      </c>
      <c r="W4" s="7">
        <v>1025584.01</v>
      </c>
      <c r="X4" s="9">
        <v>632084932.80999994</v>
      </c>
      <c r="Y4" s="22"/>
      <c r="Z4" s="7">
        <v>789295.18</v>
      </c>
      <c r="AA4" s="7">
        <v>60138.91</v>
      </c>
      <c r="AB4" s="7">
        <v>1543710.62</v>
      </c>
      <c r="AC4" s="7">
        <v>1013.25</v>
      </c>
      <c r="AD4" s="7">
        <v>122951.03999999999</v>
      </c>
      <c r="AE4" s="7">
        <v>587125.87</v>
      </c>
      <c r="AF4" s="7">
        <v>425927.65</v>
      </c>
      <c r="AG4" s="7">
        <v>432914.42</v>
      </c>
      <c r="AH4" s="7">
        <v>0</v>
      </c>
      <c r="AI4" s="7">
        <v>264601.90000000002</v>
      </c>
      <c r="AJ4" s="7">
        <v>362107.71</v>
      </c>
      <c r="AK4" s="7">
        <v>421606.97</v>
      </c>
      <c r="AL4" s="9">
        <v>5011393.5199999996</v>
      </c>
      <c r="AM4" s="10">
        <v>669018784.84000003</v>
      </c>
      <c r="AN4" s="11">
        <v>405705520.82999998</v>
      </c>
      <c r="AO4" s="9">
        <v>1074724305.6700001</v>
      </c>
    </row>
    <row r="5" spans="1:41" ht="15.75" x14ac:dyDescent="0.25">
      <c r="A5" s="21" t="s">
        <v>43</v>
      </c>
      <c r="B5" s="25"/>
      <c r="C5" s="7">
        <v>25812035.98</v>
      </c>
      <c r="D5" s="7">
        <v>118021.63</v>
      </c>
      <c r="E5" s="7">
        <v>63</v>
      </c>
      <c r="F5" s="9">
        <v>25930120.609999999</v>
      </c>
      <c r="G5" s="25"/>
      <c r="H5" s="8">
        <v>317157288.72000003</v>
      </c>
      <c r="I5" s="8">
        <v>213029403.66999999</v>
      </c>
      <c r="J5" s="8">
        <v>16675168.57</v>
      </c>
      <c r="K5" s="7">
        <v>10732446.66</v>
      </c>
      <c r="L5" s="7">
        <v>0</v>
      </c>
      <c r="M5" s="7">
        <v>2577799.02</v>
      </c>
      <c r="N5" s="7">
        <v>0</v>
      </c>
      <c r="O5" s="7">
        <v>79805.600000000006</v>
      </c>
      <c r="P5" s="7">
        <v>206532.18</v>
      </c>
      <c r="Q5" s="7">
        <v>27114250.879999999</v>
      </c>
      <c r="R5" s="7">
        <v>0</v>
      </c>
      <c r="S5" s="7">
        <v>147388.81</v>
      </c>
      <c r="T5" s="7">
        <v>141246.59</v>
      </c>
      <c r="U5" s="7">
        <v>312564.46000000002</v>
      </c>
      <c r="V5" s="7">
        <v>96556.26</v>
      </c>
      <c r="W5" s="7">
        <v>693120.59</v>
      </c>
      <c r="X5" s="14">
        <v>588963572.00999999</v>
      </c>
      <c r="Y5" s="22"/>
      <c r="Z5" s="7">
        <v>760380.11</v>
      </c>
      <c r="AA5" s="7">
        <v>54732.63</v>
      </c>
      <c r="AB5" s="7">
        <v>1205168.55</v>
      </c>
      <c r="AC5" s="7">
        <v>974.7</v>
      </c>
      <c r="AD5" s="7">
        <v>140476.51</v>
      </c>
      <c r="AE5" s="7">
        <v>387675.74</v>
      </c>
      <c r="AF5" s="7">
        <v>738685.33</v>
      </c>
      <c r="AG5" s="7">
        <v>412761.64</v>
      </c>
      <c r="AH5" s="7">
        <v>0</v>
      </c>
      <c r="AI5" s="7">
        <v>274297.18</v>
      </c>
      <c r="AJ5" s="7">
        <v>97150.22</v>
      </c>
      <c r="AK5" s="7">
        <v>119033.60000000001</v>
      </c>
      <c r="AL5" s="9">
        <v>4191336.21</v>
      </c>
      <c r="AM5" s="10">
        <v>619085028.83000004</v>
      </c>
      <c r="AN5" s="11">
        <v>434762524.94999999</v>
      </c>
      <c r="AO5" s="9">
        <v>1053847553.78</v>
      </c>
    </row>
    <row r="6" spans="1:41" ht="15.75" x14ac:dyDescent="0.25">
      <c r="A6" s="17" t="s">
        <v>44</v>
      </c>
      <c r="B6" s="25"/>
      <c r="C6" s="12">
        <v>20467236.210000001</v>
      </c>
      <c r="D6" s="12">
        <v>100037.1</v>
      </c>
      <c r="E6" s="12">
        <v>0</v>
      </c>
      <c r="F6" s="14">
        <v>20567273.309999999</v>
      </c>
      <c r="G6" s="25"/>
      <c r="H6" s="13">
        <v>340058210.33999997</v>
      </c>
      <c r="I6" s="13">
        <v>198520263.13</v>
      </c>
      <c r="J6" s="13">
        <v>19023519.420000002</v>
      </c>
      <c r="K6" s="12">
        <v>12767934.68</v>
      </c>
      <c r="L6" s="12">
        <v>0</v>
      </c>
      <c r="M6" s="12">
        <v>2132606.96</v>
      </c>
      <c r="N6" s="12">
        <v>0</v>
      </c>
      <c r="O6" s="12">
        <v>52350.69</v>
      </c>
      <c r="P6" s="12">
        <v>179539.28</v>
      </c>
      <c r="Q6" s="12">
        <v>14027527.49</v>
      </c>
      <c r="R6" s="12">
        <v>3599.11</v>
      </c>
      <c r="S6" s="12">
        <v>53772.73</v>
      </c>
      <c r="T6" s="12">
        <v>73304.100000000006</v>
      </c>
      <c r="U6" s="12">
        <v>181762.37</v>
      </c>
      <c r="V6" s="12">
        <v>13098.42</v>
      </c>
      <c r="W6" s="12">
        <v>477948.89</v>
      </c>
      <c r="X6" s="14">
        <v>587565437.61000001</v>
      </c>
      <c r="Y6" s="23"/>
      <c r="Z6" s="12">
        <v>712331.5</v>
      </c>
      <c r="AA6" s="12">
        <v>66534.28</v>
      </c>
      <c r="AB6" s="12">
        <v>1208137.3899999999</v>
      </c>
      <c r="AC6" s="12">
        <v>1816.02</v>
      </c>
      <c r="AD6" s="12">
        <v>137355.03</v>
      </c>
      <c r="AE6" s="12">
        <v>542096.66</v>
      </c>
      <c r="AF6" s="12">
        <v>541748.02</v>
      </c>
      <c r="AG6" s="12">
        <v>426038.53</v>
      </c>
      <c r="AH6" s="12">
        <v>0</v>
      </c>
      <c r="AI6" s="12">
        <v>303769.94</v>
      </c>
      <c r="AJ6" s="12">
        <v>57430.89</v>
      </c>
      <c r="AK6" s="12">
        <v>259107.93</v>
      </c>
      <c r="AL6" s="14">
        <v>4256366.1900000004</v>
      </c>
      <c r="AM6" s="15">
        <v>612389077.11000001</v>
      </c>
      <c r="AN6" s="16">
        <v>389903827.83999997</v>
      </c>
      <c r="AO6" s="14">
        <v>1002292904.95</v>
      </c>
    </row>
    <row r="7" spans="1:41" ht="15.75" x14ac:dyDescent="0.25">
      <c r="A7" s="17" t="s">
        <v>45</v>
      </c>
      <c r="B7" s="25"/>
      <c r="C7" s="12">
        <v>23671840.199999999</v>
      </c>
      <c r="D7" s="12">
        <v>92321.08</v>
      </c>
      <c r="E7" s="12">
        <v>1458.6</v>
      </c>
      <c r="F7" s="14">
        <v>23765619.879999999</v>
      </c>
      <c r="G7" s="25"/>
      <c r="H7" s="13">
        <v>368297249.30000001</v>
      </c>
      <c r="I7" s="13">
        <v>195840251.99000001</v>
      </c>
      <c r="J7" s="13">
        <v>21126109.920000002</v>
      </c>
      <c r="K7" s="12">
        <v>12229191.380000001</v>
      </c>
      <c r="L7" s="12">
        <v>0</v>
      </c>
      <c r="M7" s="12">
        <v>2278208.63</v>
      </c>
      <c r="N7" s="12">
        <v>0</v>
      </c>
      <c r="O7" s="12">
        <v>57229.599999999999</v>
      </c>
      <c r="P7" s="12">
        <v>293303.59000000003</v>
      </c>
      <c r="Q7" s="12">
        <v>8417177.1300000008</v>
      </c>
      <c r="R7" s="12">
        <v>0</v>
      </c>
      <c r="S7" s="12">
        <v>31602.32</v>
      </c>
      <c r="T7" s="12">
        <v>55394.95</v>
      </c>
      <c r="U7" s="12">
        <v>257639.88</v>
      </c>
      <c r="V7" s="12">
        <v>0</v>
      </c>
      <c r="W7" s="12">
        <v>640361.68999999994</v>
      </c>
      <c r="X7" s="14">
        <v>609523720.38000011</v>
      </c>
      <c r="Y7" s="23"/>
      <c r="Z7" s="12">
        <v>724861.75</v>
      </c>
      <c r="AA7" s="12">
        <v>61733.919999999998</v>
      </c>
      <c r="AB7" s="12">
        <v>1167635.01</v>
      </c>
      <c r="AC7" s="12">
        <v>2311.2600000000002</v>
      </c>
      <c r="AD7" s="12">
        <v>89303.89</v>
      </c>
      <c r="AE7" s="12">
        <v>567823.32999999996</v>
      </c>
      <c r="AF7" s="12">
        <v>536448.67000000004</v>
      </c>
      <c r="AG7" s="12">
        <v>409022.57</v>
      </c>
      <c r="AH7" s="12">
        <v>0</v>
      </c>
      <c r="AI7" s="12">
        <v>262149.40000000002</v>
      </c>
      <c r="AJ7" s="12">
        <v>242608.3</v>
      </c>
      <c r="AK7" s="12">
        <v>559398.6</v>
      </c>
      <c r="AL7" s="14">
        <v>4623296.6999999993</v>
      </c>
      <c r="AM7" s="15">
        <v>637912636.96000004</v>
      </c>
      <c r="AN7" s="16">
        <v>410784601.61000001</v>
      </c>
      <c r="AO7" s="14">
        <v>1048697238.5700001</v>
      </c>
    </row>
    <row r="8" spans="1:41" ht="15.75" x14ac:dyDescent="0.25">
      <c r="A8" s="17" t="s">
        <v>46</v>
      </c>
      <c r="B8" s="25"/>
      <c r="C8" s="12">
        <v>25209595.91</v>
      </c>
      <c r="D8" s="12">
        <v>81066.89</v>
      </c>
      <c r="E8" s="12">
        <v>12675.78</v>
      </c>
      <c r="F8" s="14">
        <v>25303338.579999998</v>
      </c>
      <c r="G8" s="25"/>
      <c r="H8" s="13">
        <v>378966157.33999997</v>
      </c>
      <c r="I8" s="13">
        <v>189536785.59</v>
      </c>
      <c r="J8" s="13">
        <v>21863321.84</v>
      </c>
      <c r="K8" s="12">
        <v>12349364.890000001</v>
      </c>
      <c r="L8" s="12">
        <v>0</v>
      </c>
      <c r="M8" s="12">
        <v>2273386.27</v>
      </c>
      <c r="N8" s="12">
        <v>0</v>
      </c>
      <c r="O8" s="12">
        <v>46925.2</v>
      </c>
      <c r="P8" s="12">
        <v>269763.26</v>
      </c>
      <c r="Q8" s="12">
        <v>7257871.21</v>
      </c>
      <c r="R8" s="12">
        <v>0</v>
      </c>
      <c r="S8" s="12">
        <v>80622.740000000005</v>
      </c>
      <c r="T8" s="12">
        <v>53640.12</v>
      </c>
      <c r="U8" s="12">
        <v>274190.75</v>
      </c>
      <c r="V8" s="12">
        <v>103.44</v>
      </c>
      <c r="W8" s="12">
        <v>722465.74</v>
      </c>
      <c r="X8" s="14">
        <v>613694598.38999999</v>
      </c>
      <c r="Y8" s="23"/>
      <c r="Z8" s="12">
        <v>867506.81</v>
      </c>
      <c r="AA8" s="12">
        <v>67625.919999999998</v>
      </c>
      <c r="AB8" s="12">
        <v>1122792.8700000001</v>
      </c>
      <c r="AC8" s="12">
        <v>7436.87</v>
      </c>
      <c r="AD8" s="12">
        <v>80817.100000000006</v>
      </c>
      <c r="AE8" s="12">
        <v>345180.79</v>
      </c>
      <c r="AF8" s="12">
        <v>746391.46</v>
      </c>
      <c r="AG8" s="12">
        <v>594671.39</v>
      </c>
      <c r="AH8" s="12">
        <v>0</v>
      </c>
      <c r="AI8" s="12">
        <v>158992.09</v>
      </c>
      <c r="AJ8" s="12">
        <v>170047.95</v>
      </c>
      <c r="AK8" s="12">
        <v>128141.3</v>
      </c>
      <c r="AL8" s="14">
        <v>4289604.55</v>
      </c>
      <c r="AM8" s="15">
        <v>643287541.51999998</v>
      </c>
      <c r="AN8" s="16">
        <v>398702821</v>
      </c>
      <c r="AO8" s="14">
        <v>1041990363.52</v>
      </c>
    </row>
    <row r="9" spans="1:41" ht="15.75" x14ac:dyDescent="0.25">
      <c r="A9" s="17" t="s">
        <v>47</v>
      </c>
      <c r="B9" s="25"/>
      <c r="C9" s="12">
        <v>26448174.629999999</v>
      </c>
      <c r="D9" s="12">
        <v>63172.85</v>
      </c>
      <c r="E9" s="12">
        <v>22.41</v>
      </c>
      <c r="F9" s="14">
        <v>26511369.890000001</v>
      </c>
      <c r="G9" s="25"/>
      <c r="H9" s="13">
        <v>396187134.82999998</v>
      </c>
      <c r="I9" s="13">
        <v>186563100.30000001</v>
      </c>
      <c r="J9" s="13">
        <v>22821332.32</v>
      </c>
      <c r="K9" s="12">
        <v>13296277.24</v>
      </c>
      <c r="L9" s="12">
        <v>0</v>
      </c>
      <c r="M9" s="12">
        <v>2351617.21</v>
      </c>
      <c r="N9" s="12">
        <v>0</v>
      </c>
      <c r="O9" s="12">
        <v>45085.8</v>
      </c>
      <c r="P9" s="12">
        <v>25087669</v>
      </c>
      <c r="Q9" s="12">
        <v>857655441</v>
      </c>
      <c r="R9" s="12">
        <v>0</v>
      </c>
      <c r="S9" s="12">
        <v>28799.75</v>
      </c>
      <c r="T9" s="12">
        <v>106599.15</v>
      </c>
      <c r="U9" s="12">
        <v>417831.22</v>
      </c>
      <c r="V9" s="12">
        <v>0</v>
      </c>
      <c r="W9" s="12">
        <v>976643.11</v>
      </c>
      <c r="X9" s="14">
        <v>631621852.02999997</v>
      </c>
      <c r="Y9" s="23"/>
      <c r="Z9" s="12">
        <v>843882.06</v>
      </c>
      <c r="AA9" s="12">
        <v>54940.04</v>
      </c>
      <c r="AB9" s="12">
        <v>1146478.3400000001</v>
      </c>
      <c r="AC9" s="12">
        <v>7279.47</v>
      </c>
      <c r="AD9" s="12">
        <v>103982.63</v>
      </c>
      <c r="AE9" s="12">
        <v>331599.21000000002</v>
      </c>
      <c r="AF9" s="12">
        <v>671708.22</v>
      </c>
      <c r="AG9" s="12">
        <v>629244.37</v>
      </c>
      <c r="AH9" s="12">
        <v>0</v>
      </c>
      <c r="AI9" s="12">
        <v>192406.69</v>
      </c>
      <c r="AJ9" s="12">
        <v>194513.44</v>
      </c>
      <c r="AK9" s="12">
        <v>109779.3</v>
      </c>
      <c r="AL9" s="14">
        <v>4285813.7699999996</v>
      </c>
      <c r="AM9" s="15">
        <v>662419035.69000006</v>
      </c>
      <c r="AN9" s="16">
        <v>40383812254</v>
      </c>
      <c r="AO9" s="14">
        <v>1066257159.12</v>
      </c>
    </row>
    <row r="10" spans="1:41" x14ac:dyDescent="0.25">
      <c r="A10" s="17" t="s">
        <v>48</v>
      </c>
      <c r="B10" s="25"/>
      <c r="C10" s="12">
        <v>27213961.91</v>
      </c>
      <c r="D10" s="12">
        <v>63097.42</v>
      </c>
      <c r="E10" s="12">
        <v>44683.3</v>
      </c>
      <c r="F10" s="14">
        <v>27321742.629999999</v>
      </c>
      <c r="G10" s="25"/>
      <c r="H10" s="13">
        <v>409479955.81999999</v>
      </c>
      <c r="I10" s="13">
        <v>187896075.87</v>
      </c>
      <c r="J10" s="13">
        <v>23839199.960000001</v>
      </c>
      <c r="K10" s="13">
        <v>13979003.92</v>
      </c>
      <c r="L10" s="13">
        <v>0</v>
      </c>
      <c r="M10" s="13">
        <v>2753337.22</v>
      </c>
      <c r="N10" s="13">
        <v>1771.82</v>
      </c>
      <c r="O10" s="13">
        <v>42926.6</v>
      </c>
      <c r="P10" s="13">
        <v>269365.06</v>
      </c>
      <c r="Q10" s="13">
        <v>11840641.710000001</v>
      </c>
      <c r="R10" s="13">
        <v>0</v>
      </c>
      <c r="S10" s="13">
        <v>19119.13</v>
      </c>
      <c r="T10" s="13">
        <v>162325.64000000001</v>
      </c>
      <c r="U10" s="13">
        <v>537420.19999999995</v>
      </c>
      <c r="V10" s="13">
        <v>92.5</v>
      </c>
      <c r="W10" s="13">
        <v>1330237.46</v>
      </c>
      <c r="X10" s="14">
        <v>652151472.90999997</v>
      </c>
      <c r="Y10" s="13"/>
      <c r="Z10" s="13">
        <v>758333.29</v>
      </c>
      <c r="AA10" s="13">
        <v>54277.86</v>
      </c>
      <c r="AB10" s="13">
        <v>1240896.1100000001</v>
      </c>
      <c r="AC10" s="13">
        <v>2780.23</v>
      </c>
      <c r="AD10" s="13">
        <v>155079.42000000001</v>
      </c>
      <c r="AE10" s="13">
        <v>418447.85</v>
      </c>
      <c r="AF10" s="13">
        <v>877708.83</v>
      </c>
      <c r="AG10" s="13">
        <v>486501.49</v>
      </c>
      <c r="AH10" s="13">
        <v>0</v>
      </c>
      <c r="AI10" s="13">
        <v>191355.97</v>
      </c>
      <c r="AJ10" s="13">
        <v>184667.62</v>
      </c>
      <c r="AK10" s="13">
        <v>695454.92</v>
      </c>
      <c r="AL10" s="14">
        <v>5065503.59</v>
      </c>
      <c r="AM10" s="13">
        <v>684538719.13</v>
      </c>
      <c r="AN10" s="13">
        <v>458162831</v>
      </c>
      <c r="AO10" s="14">
        <v>1142701550.1300001</v>
      </c>
    </row>
    <row r="11" spans="1:41" x14ac:dyDescent="0.25">
      <c r="A11" s="17" t="s">
        <v>49</v>
      </c>
      <c r="B11" s="25"/>
      <c r="C11" s="12">
        <v>29469380.399999999</v>
      </c>
      <c r="D11" s="12">
        <v>62046.84</v>
      </c>
      <c r="E11" s="12">
        <v>4765.8900000000003</v>
      </c>
      <c r="F11" s="18">
        <v>29536193.129999999</v>
      </c>
      <c r="G11" s="25"/>
      <c r="H11" s="12">
        <v>406925248.75</v>
      </c>
      <c r="I11" s="12">
        <v>185161379.09</v>
      </c>
      <c r="J11" s="12">
        <v>23240649.489999998</v>
      </c>
      <c r="K11" s="12">
        <v>14633389.699999999</v>
      </c>
      <c r="L11" s="13">
        <v>0</v>
      </c>
      <c r="M11" s="12">
        <v>2899925.08</v>
      </c>
      <c r="N11" s="13">
        <v>0</v>
      </c>
      <c r="O11" s="12">
        <v>34184.800000000003</v>
      </c>
      <c r="P11" s="12">
        <v>260276.09</v>
      </c>
      <c r="Q11" s="12">
        <v>12126393.939999999</v>
      </c>
      <c r="R11" s="13">
        <v>0</v>
      </c>
      <c r="S11" s="12">
        <v>32610.639999999999</v>
      </c>
      <c r="T11" s="12">
        <v>110890.92</v>
      </c>
      <c r="U11" s="12">
        <v>546653.31000000006</v>
      </c>
      <c r="V11" s="12">
        <v>46.5</v>
      </c>
      <c r="W11" s="12">
        <v>1449573.86</v>
      </c>
      <c r="X11" s="18">
        <v>647421222.16999996</v>
      </c>
      <c r="Y11" s="19"/>
      <c r="Z11" s="12">
        <v>767661.84</v>
      </c>
      <c r="AA11" s="12">
        <v>55793.03</v>
      </c>
      <c r="AB11" s="12">
        <v>1365501.2</v>
      </c>
      <c r="AC11" s="12">
        <v>2320.06</v>
      </c>
      <c r="AD11" s="12">
        <v>124792.88</v>
      </c>
      <c r="AE11" s="12">
        <v>378087.55</v>
      </c>
      <c r="AF11" s="12">
        <v>810959.2</v>
      </c>
      <c r="AG11" s="12">
        <v>930904.35</v>
      </c>
      <c r="AH11" s="12">
        <v>35.619999999999997</v>
      </c>
      <c r="AI11" s="12">
        <v>154548.63</v>
      </c>
      <c r="AJ11" s="12">
        <v>505854.25</v>
      </c>
      <c r="AK11" s="12">
        <v>58610.42</v>
      </c>
      <c r="AL11" s="20">
        <v>5155015.03</v>
      </c>
      <c r="AM11" s="15">
        <v>682112430.33000004</v>
      </c>
      <c r="AN11" s="15">
        <v>486833251</v>
      </c>
      <c r="AO11" s="20">
        <v>1168945681.3299999</v>
      </c>
    </row>
    <row r="12" spans="1:41" x14ac:dyDescent="0.25">
      <c r="A12" s="17" t="s">
        <v>50</v>
      </c>
      <c r="B12" s="25"/>
      <c r="C12" s="12">
        <v>31409528.66</v>
      </c>
      <c r="D12" s="12">
        <v>72646.649999999994</v>
      </c>
      <c r="E12" s="12">
        <v>4172.55</v>
      </c>
      <c r="F12" s="18">
        <v>31486347.859999999</v>
      </c>
      <c r="G12" s="25"/>
      <c r="H12" s="12">
        <v>364700108.75</v>
      </c>
      <c r="I12" s="12">
        <v>174910077.34</v>
      </c>
      <c r="J12" s="12">
        <v>24318443.530000001</v>
      </c>
      <c r="K12" s="12">
        <v>14331496.390000001</v>
      </c>
      <c r="L12" s="13">
        <v>0</v>
      </c>
      <c r="M12" s="12" t="s">
        <v>51</v>
      </c>
      <c r="N12" s="13">
        <v>0</v>
      </c>
      <c r="O12" s="12">
        <v>33675.199999999997</v>
      </c>
      <c r="P12" s="12">
        <v>364392.59</v>
      </c>
      <c r="Q12" s="12">
        <v>2144185.2999999998</v>
      </c>
      <c r="R12" s="12">
        <v>27.56</v>
      </c>
      <c r="S12" s="12">
        <v>42.36</v>
      </c>
      <c r="T12" s="12">
        <v>25579.11</v>
      </c>
      <c r="U12" s="12">
        <v>51755.71</v>
      </c>
      <c r="V12" s="13">
        <v>0</v>
      </c>
      <c r="W12" s="12">
        <v>303029.93</v>
      </c>
      <c r="X12" s="18">
        <v>584127877.22000003</v>
      </c>
      <c r="Y12" s="19"/>
      <c r="Z12" s="12">
        <v>774252.31</v>
      </c>
      <c r="AA12" s="12">
        <v>68376.289999999994</v>
      </c>
      <c r="AB12" s="12">
        <v>1423625.86</v>
      </c>
      <c r="AC12" s="12">
        <v>2579.67</v>
      </c>
      <c r="AD12" s="12">
        <v>155992.07</v>
      </c>
      <c r="AE12" s="12">
        <v>345934.82</v>
      </c>
      <c r="AF12" s="12">
        <v>951542.18</v>
      </c>
      <c r="AG12" s="12">
        <v>489870.09</v>
      </c>
      <c r="AH12" s="12">
        <v>0</v>
      </c>
      <c r="AI12" s="12">
        <v>198480.15</v>
      </c>
      <c r="AJ12" s="12">
        <v>192983.79</v>
      </c>
      <c r="AK12" s="12">
        <v>182824.78</v>
      </c>
      <c r="AL12" s="20">
        <v>4786462.01</v>
      </c>
      <c r="AM12" s="15">
        <v>620400687.09000003</v>
      </c>
      <c r="AN12" s="15">
        <v>498414677</v>
      </c>
      <c r="AO12" s="20">
        <v>1118815364.0899999</v>
      </c>
    </row>
    <row r="13" spans="1:41" x14ac:dyDescent="0.25">
      <c r="A13" s="17" t="s">
        <v>52</v>
      </c>
      <c r="B13" s="25"/>
      <c r="C13" s="12">
        <v>31140197.050000001</v>
      </c>
      <c r="D13" s="12">
        <v>47039.76</v>
      </c>
      <c r="E13" s="12">
        <v>5433.26</v>
      </c>
      <c r="F13" s="18">
        <f>SUM(C13:E13)</f>
        <v>31192670.070000004</v>
      </c>
      <c r="G13" s="25"/>
      <c r="H13" s="12">
        <v>328023488.31</v>
      </c>
      <c r="I13" s="12">
        <v>154670943.05000001</v>
      </c>
      <c r="J13" s="12">
        <v>16384861.369999999</v>
      </c>
      <c r="K13" s="12">
        <v>11344955.93</v>
      </c>
      <c r="L13" s="13">
        <v>0</v>
      </c>
      <c r="M13" s="12">
        <v>2974723.72</v>
      </c>
      <c r="N13" s="13">
        <v>0</v>
      </c>
      <c r="O13" s="12">
        <v>22287.599999999999</v>
      </c>
      <c r="P13" s="12">
        <v>434352.01</v>
      </c>
      <c r="Q13" s="12">
        <v>53278.57</v>
      </c>
      <c r="R13" s="12">
        <v>0</v>
      </c>
      <c r="S13" s="12">
        <v>128.13999999999999</v>
      </c>
      <c r="T13" s="12">
        <v>0</v>
      </c>
      <c r="U13" s="12">
        <v>938.62</v>
      </c>
      <c r="V13" s="13">
        <v>0</v>
      </c>
      <c r="W13" s="12">
        <v>366.47</v>
      </c>
      <c r="X13" s="18">
        <f>SUM(H13:W13)</f>
        <v>513910323.79000008</v>
      </c>
      <c r="Y13" s="19"/>
      <c r="Z13" s="12">
        <v>673186.28</v>
      </c>
      <c r="AA13" s="12">
        <v>65392.38</v>
      </c>
      <c r="AB13" s="12">
        <v>1011000.31</v>
      </c>
      <c r="AC13" s="12">
        <v>2970.27</v>
      </c>
      <c r="AD13" s="12">
        <v>71265.36</v>
      </c>
      <c r="AE13" s="12">
        <v>280952.08</v>
      </c>
      <c r="AF13" s="12">
        <v>934564.29</v>
      </c>
      <c r="AG13" s="13">
        <v>565239.63</v>
      </c>
      <c r="AH13" s="12">
        <v>0</v>
      </c>
      <c r="AI13" s="12">
        <v>37585.629999999997</v>
      </c>
      <c r="AJ13" s="12">
        <v>198822.68</v>
      </c>
      <c r="AK13" s="12">
        <v>173368.83</v>
      </c>
      <c r="AL13" s="20">
        <f>SUM(Z13:AK13)</f>
        <v>4014347.74</v>
      </c>
      <c r="AM13" s="15">
        <f>F13+X13+AL13</f>
        <v>549117341.60000014</v>
      </c>
      <c r="AN13" s="15">
        <v>434562843.91000003</v>
      </c>
      <c r="AO13" s="20">
        <f>AM13+AN13</f>
        <v>983680185.51000023</v>
      </c>
    </row>
    <row r="14" spans="1:41" x14ac:dyDescent="0.25">
      <c r="A14" s="17" t="s">
        <v>53</v>
      </c>
      <c r="B14" s="26"/>
      <c r="C14" s="12">
        <v>42160231.299999997</v>
      </c>
      <c r="D14" s="12">
        <v>92259.93</v>
      </c>
      <c r="E14" s="12">
        <v>3497.5</v>
      </c>
      <c r="F14" s="18">
        <f>SUM(C14:E14)</f>
        <v>42255988.729999997</v>
      </c>
      <c r="G14" s="26"/>
      <c r="H14" s="12">
        <v>351775880.97000003</v>
      </c>
      <c r="I14" s="12">
        <v>146727857.16999999</v>
      </c>
      <c r="J14" s="12">
        <v>18217295.559999999</v>
      </c>
      <c r="K14" s="12">
        <v>12662391.01</v>
      </c>
      <c r="L14" s="13">
        <v>0</v>
      </c>
      <c r="M14" s="12">
        <v>3466857.57</v>
      </c>
      <c r="N14" s="13">
        <v>0</v>
      </c>
      <c r="O14" s="12">
        <v>34745.07</v>
      </c>
      <c r="P14" s="12">
        <v>918769.18</v>
      </c>
      <c r="Q14" s="12">
        <v>17187.330000000002</v>
      </c>
      <c r="R14" s="12">
        <v>0</v>
      </c>
      <c r="S14" s="12">
        <v>0</v>
      </c>
      <c r="T14" s="12">
        <v>0</v>
      </c>
      <c r="U14" s="12">
        <v>23146.91</v>
      </c>
      <c r="V14" s="13">
        <v>0</v>
      </c>
      <c r="W14" s="12">
        <v>109.8</v>
      </c>
      <c r="X14" s="18">
        <f>SUM(H14:W14)</f>
        <v>533844240.56999999</v>
      </c>
      <c r="Y14" s="19"/>
      <c r="Z14" s="12">
        <v>601157.81999999995</v>
      </c>
      <c r="AA14" s="12">
        <v>58798.080000000002</v>
      </c>
      <c r="AB14" s="12">
        <v>1203341.46</v>
      </c>
      <c r="AC14" s="12">
        <v>1309.02</v>
      </c>
      <c r="AD14" s="12">
        <v>89293.49</v>
      </c>
      <c r="AE14" s="12">
        <v>292940.25</v>
      </c>
      <c r="AF14" s="12">
        <v>913246.54</v>
      </c>
      <c r="AG14" s="13">
        <v>514085.46</v>
      </c>
      <c r="AH14" s="12">
        <v>0</v>
      </c>
      <c r="AI14" s="12">
        <v>63601.8</v>
      </c>
      <c r="AJ14" s="12">
        <v>211021.51</v>
      </c>
      <c r="AK14" s="12">
        <v>92636.63</v>
      </c>
      <c r="AL14" s="20">
        <f>SUM(Z14:AK14)</f>
        <v>4041432.0599999996</v>
      </c>
      <c r="AM14" s="15">
        <f>F14+X14+AL14</f>
        <v>580141661.3599999</v>
      </c>
      <c r="AN14" s="15">
        <v>549451673.95000005</v>
      </c>
      <c r="AO14" s="20">
        <f>AM14+AN14</f>
        <v>1129593335.3099999</v>
      </c>
    </row>
  </sheetData>
  <mergeCells count="2">
    <mergeCell ref="B1:B14"/>
    <mergeCell ref="G1:G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Ioannis Yiangou</dc:creator>
  <cp:lastModifiedBy>Ioannis Yiangou</cp:lastModifiedBy>
  <dcterms:created xsi:type="dcterms:W3CDTF">2022-08-02T06:20:25Z</dcterms:created>
  <dcterms:modified xsi:type="dcterms:W3CDTF">2022-08-02T06:23:24Z</dcterms:modified>
</cp:coreProperties>
</file>